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owamac-my.sharepoint.com/personal/amy_licht_ag_iowa_gov/Documents/Opioids - intrastate issues/Subdivision Notice 2023/"/>
    </mc:Choice>
  </mc:AlternateContent>
  <xr:revisionPtr revIDLastSave="35" documentId="8_{BBA27691-7D8D-40B0-9D56-E5101CDAD0B3}" xr6:coauthVersionLast="47" xr6:coauthVersionMax="47" xr10:uidLastSave="{7B296AD0-E253-4941-9DBE-3635E4383A58}"/>
  <bookViews>
    <workbookView xWindow="20370" yWindow="-120" windowWidth="19440" windowHeight="15000" tabRatio="742" xr2:uid="{2FE4AF4E-E725-4BC1-A443-C639529012F3}"/>
  </bookViews>
  <sheets>
    <sheet name="Totals" sheetId="10" r:id="rId1"/>
    <sheet name="Teva" sheetId="3" r:id="rId2"/>
    <sheet name="Allergan" sheetId="4" r:id="rId3"/>
    <sheet name="Walmart" sheetId="5" r:id="rId4"/>
    <sheet name="CVS" sheetId="6" r:id="rId5"/>
    <sheet name="Walgreens" sheetId="7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9" i="10" l="1"/>
  <c r="B9" i="10"/>
  <c r="D9" i="10" s="1"/>
  <c r="C8" i="10"/>
  <c r="B8" i="10"/>
  <c r="C7" i="10"/>
  <c r="B7" i="10"/>
  <c r="C6" i="10"/>
  <c r="B6" i="10"/>
  <c r="C5" i="10"/>
  <c r="B5" i="10"/>
  <c r="D5" i="10" s="1"/>
  <c r="D8" i="10" l="1"/>
  <c r="C10" i="10"/>
  <c r="D6" i="10"/>
  <c r="B10" i="10"/>
  <c r="D7" i="10"/>
  <c r="D10" i="10" l="1"/>
</calcChain>
</file>

<file path=xl/sharedStrings.xml><?xml version="1.0" encoding="utf-8"?>
<sst xmlns="http://schemas.openxmlformats.org/spreadsheetml/2006/main" count="87" uniqueCount="51">
  <si>
    <t>State Fiscal Year (Payment No.)</t>
  </si>
  <si>
    <t>State Total</t>
  </si>
  <si>
    <t>Subdivision Total*</t>
  </si>
  <si>
    <t>Total State and Subdivision Amounts</t>
  </si>
  <si>
    <t>2023 (1)</t>
  </si>
  <si>
    <t>* Total will be reduced by backstop withholding</t>
  </si>
  <si>
    <t xml:space="preserve">Teva </t>
  </si>
  <si>
    <t>2024 (1)</t>
  </si>
  <si>
    <t>2025 (2)</t>
  </si>
  <si>
    <t>2026 (3)</t>
  </si>
  <si>
    <t>2027 (4)</t>
  </si>
  <si>
    <t>2028 (5)</t>
  </si>
  <si>
    <t>2029 (6)</t>
  </si>
  <si>
    <t>2030 (7)</t>
  </si>
  <si>
    <t>2031 (8)</t>
  </si>
  <si>
    <t>2032 (9)</t>
  </si>
  <si>
    <t>2033 (10)</t>
  </si>
  <si>
    <t>2034 (11)</t>
  </si>
  <si>
    <t>2035 (12)</t>
  </si>
  <si>
    <t>2036 (13)</t>
  </si>
  <si>
    <t xml:space="preserve">Allergan </t>
  </si>
  <si>
    <t xml:space="preserve">State Total  </t>
  </si>
  <si>
    <t xml:space="preserve">Total State and Subdivision Amounts   
</t>
  </si>
  <si>
    <t>2024 (2)</t>
  </si>
  <si>
    <t>2025 (3)</t>
  </si>
  <si>
    <t>2026 (4)</t>
  </si>
  <si>
    <t>2027 (5)</t>
  </si>
  <si>
    <t>2028 (6)</t>
  </si>
  <si>
    <t>2029 (7)</t>
  </si>
  <si>
    <t>Walmart</t>
  </si>
  <si>
    <t>CVS</t>
  </si>
  <si>
    <t>Walgreens</t>
  </si>
  <si>
    <t>2030 (8)</t>
  </si>
  <si>
    <t>2031 (9)</t>
  </si>
  <si>
    <t>2023 (10)</t>
  </si>
  <si>
    <t>2033 (11)</t>
  </si>
  <si>
    <t>2034 (12)</t>
  </si>
  <si>
    <t>2035 (13)</t>
  </si>
  <si>
    <t>2036 (14)</t>
  </si>
  <si>
    <t>2037 (15)</t>
  </si>
  <si>
    <t xml:space="preserve"> Allergan </t>
  </si>
  <si>
    <t xml:space="preserve"> CVS </t>
  </si>
  <si>
    <t xml:space="preserve"> Teva </t>
  </si>
  <si>
    <t xml:space="preserve"> Walgreens </t>
  </si>
  <si>
    <t xml:space="preserve"> Walmart </t>
  </si>
  <si>
    <t xml:space="preserve"> Total </t>
  </si>
  <si>
    <t xml:space="preserve"> (A) Maximum State Share </t>
  </si>
  <si>
    <t xml:space="preserve"> (C) Maximum Iowa Share (A + B) </t>
  </si>
  <si>
    <t>** Will be reduced by backstop withholding</t>
  </si>
  <si>
    <t xml:space="preserve"> (B)     Maximum Subdivision Share **</t>
  </si>
  <si>
    <r>
      <rPr>
        <b/>
        <sz val="12"/>
        <color theme="1"/>
        <rFont val="Times New Roman"/>
        <family val="1"/>
      </rPr>
      <t xml:space="preserve">Important note: </t>
    </r>
    <r>
      <rPr>
        <sz val="12"/>
        <color theme="1"/>
        <rFont val="Times New Roman"/>
        <family val="1"/>
      </rPr>
      <t>The calculations in this workbook assume maximum participation by eligible counties and cities in the listed settlements. Lesser rates of participation may result in smaller payments or delayed payments.</t>
    </r>
    <r>
      <rPr>
        <b/>
        <sz val="11"/>
        <color theme="1"/>
        <rFont val="Calibri"/>
        <family val="2"/>
        <scheme val="minor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</si>
</sst>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11"/>
      <color theme="1"/>
      <name val="Calibri"/>
      <family val="2"/>
      <scheme val="minor"/>
    </font>
    <font>
      <i/>
      <sz val="12"/>
      <color theme="1"/>
      <name val="Times New Roman"/>
      <family val="1"/>
    </font>
    <font>
      <b/>
      <sz val="11"/>
      <color theme="1"/>
      <name val="Calibri"/>
      <family val="1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 applyAlignment="1">
      <alignment wrapText="1"/>
    </xf>
    <xf numFmtId="0" fontId="2" fillId="0" borderId="1" xfId="0" applyFont="1" applyBorder="1"/>
    <xf numFmtId="0" fontId="2" fillId="0" borderId="2" xfId="0" applyFont="1" applyBorder="1"/>
    <xf numFmtId="44" fontId="2" fillId="0" borderId="0" xfId="1" applyFont="1" applyAlignment="1">
      <alignment wrapText="1"/>
    </xf>
    <xf numFmtId="0" fontId="2" fillId="0" borderId="1" xfId="0" applyFont="1" applyBorder="1" applyAlignment="1">
      <alignment wrapText="1"/>
    </xf>
    <xf numFmtId="44" fontId="2" fillId="0" borderId="1" xfId="1" applyFont="1" applyBorder="1" applyAlignment="1">
      <alignment wrapText="1"/>
    </xf>
    <xf numFmtId="44" fontId="2" fillId="0" borderId="1" xfId="1" applyFont="1" applyBorder="1"/>
    <xf numFmtId="44" fontId="0" fillId="0" borderId="0" xfId="1" applyFont="1"/>
    <xf numFmtId="0" fontId="2" fillId="0" borderId="3" xfId="0" applyFont="1" applyBorder="1" applyAlignment="1">
      <alignment wrapText="1"/>
    </xf>
    <xf numFmtId="44" fontId="2" fillId="0" borderId="3" xfId="1" applyFont="1" applyBorder="1"/>
    <xf numFmtId="0" fontId="2" fillId="0" borderId="7" xfId="0" applyFont="1" applyBorder="1"/>
    <xf numFmtId="44" fontId="2" fillId="0" borderId="8" xfId="1" applyFont="1" applyBorder="1"/>
    <xf numFmtId="44" fontId="2" fillId="0" borderId="8" xfId="1" applyFont="1" applyBorder="1" applyAlignment="1">
      <alignment wrapText="1"/>
    </xf>
    <xf numFmtId="44" fontId="2" fillId="0" borderId="9" xfId="1" applyFont="1" applyBorder="1"/>
    <xf numFmtId="0" fontId="2" fillId="0" borderId="0" xfId="0" applyFont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2" fillId="0" borderId="8" xfId="0" applyFont="1" applyBorder="1"/>
    <xf numFmtId="0" fontId="2" fillId="0" borderId="8" xfId="0" applyFont="1" applyBorder="1" applyAlignment="1">
      <alignment wrapText="1"/>
    </xf>
    <xf numFmtId="0" fontId="2" fillId="0" borderId="9" xfId="0" applyFont="1" applyBorder="1"/>
    <xf numFmtId="0" fontId="4" fillId="0" borderId="2" xfId="0" applyFont="1" applyBorder="1" applyAlignment="1">
      <alignment horizontal="center" vertical="center"/>
    </xf>
    <xf numFmtId="44" fontId="2" fillId="0" borderId="3" xfId="0" applyNumberFormat="1" applyFont="1" applyBorder="1"/>
    <xf numFmtId="0" fontId="5" fillId="0" borderId="7" xfId="0" applyFont="1" applyBorder="1" applyAlignment="1">
      <alignment horizontal="center" vertical="center"/>
    </xf>
    <xf numFmtId="44" fontId="2" fillId="0" borderId="8" xfId="0" applyNumberFormat="1" applyFont="1" applyBorder="1"/>
    <xf numFmtId="44" fontId="2" fillId="0" borderId="9" xfId="0" applyNumberFormat="1" applyFont="1" applyBorder="1"/>
    <xf numFmtId="0" fontId="0" fillId="2" borderId="4" xfId="0" applyFill="1" applyBorder="1"/>
    <xf numFmtId="0" fontId="5" fillId="2" borderId="5" xfId="0" applyFont="1" applyFill="1" applyBorder="1" applyAlignment="1">
      <alignment horizontal="center" vertical="top" wrapText="1"/>
    </xf>
    <xf numFmtId="0" fontId="5" fillId="2" borderId="6" xfId="0" applyFont="1" applyFill="1" applyBorder="1" applyAlignment="1">
      <alignment horizontal="center" vertical="top" wrapText="1"/>
    </xf>
    <xf numFmtId="0" fontId="4" fillId="0" borderId="10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7" fillId="0" borderId="0" xfId="0" applyFont="1"/>
    <xf numFmtId="0" fontId="4" fillId="0" borderId="0" xfId="0" applyFont="1" applyFill="1" applyBorder="1" applyAlignment="1">
      <alignment horizontal="center" vertical="top" wrapText="1"/>
    </xf>
    <xf numFmtId="0" fontId="8" fillId="0" borderId="11" xfId="0" applyFont="1" applyBorder="1" applyAlignment="1">
      <alignment horizontal="center" vertical="top" wrapText="1"/>
    </xf>
    <xf numFmtId="0" fontId="6" fillId="0" borderId="12" xfId="0" applyFont="1" applyBorder="1" applyAlignment="1">
      <alignment horizontal="center" vertical="top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A98980-2692-4C5E-85B3-D3BC52E4E02F}">
  <dimension ref="A2:D13"/>
  <sheetViews>
    <sheetView tabSelected="1" workbookViewId="0">
      <selection activeCell="D25" sqref="D25"/>
    </sheetView>
  </sheetViews>
  <sheetFormatPr defaultRowHeight="15" x14ac:dyDescent="0.25"/>
  <cols>
    <col min="1" max="1" width="20.7109375" customWidth="1"/>
    <col min="2" max="2" width="25.7109375" customWidth="1"/>
    <col min="3" max="3" width="25.42578125" customWidth="1"/>
    <col min="4" max="4" width="27.42578125" customWidth="1"/>
  </cols>
  <sheetData>
    <row r="2" spans="1:4" ht="15.75" x14ac:dyDescent="0.25">
      <c r="A2" s="37"/>
    </row>
    <row r="3" spans="1:4" ht="16.5" thickBot="1" x14ac:dyDescent="0.3">
      <c r="A3" s="37"/>
    </row>
    <row r="4" spans="1:4" ht="31.5" x14ac:dyDescent="0.25">
      <c r="A4" s="27"/>
      <c r="B4" s="28" t="s">
        <v>46</v>
      </c>
      <c r="C4" s="28" t="s">
        <v>49</v>
      </c>
      <c r="D4" s="29" t="s">
        <v>47</v>
      </c>
    </row>
    <row r="5" spans="1:4" ht="15.75" x14ac:dyDescent="0.25">
      <c r="A5" s="22" t="s">
        <v>40</v>
      </c>
      <c r="B5" s="7">
        <f>Allergan!B10</f>
        <v>6966121.1625227546</v>
      </c>
      <c r="C5" s="7">
        <f>Allergan!C10</f>
        <v>6674313.6674849549</v>
      </c>
      <c r="D5" s="23">
        <f>SUM(B5:C5)</f>
        <v>13640434.83000771</v>
      </c>
    </row>
    <row r="6" spans="1:4" ht="15.75" x14ac:dyDescent="0.25">
      <c r="A6" s="22" t="s">
        <v>41</v>
      </c>
      <c r="B6" s="7">
        <f>CVS!B13</f>
        <v>16140596.153747283</v>
      </c>
      <c r="C6" s="7">
        <f>CVS!C13</f>
        <v>15874095.132443996</v>
      </c>
      <c r="D6" s="23">
        <f t="shared" ref="D6:D8" si="0">SUM(B6:C6)</f>
        <v>32014691.286191277</v>
      </c>
    </row>
    <row r="7" spans="1:4" ht="15.75" x14ac:dyDescent="0.25">
      <c r="A7" s="22" t="s">
        <v>42</v>
      </c>
      <c r="B7" s="7">
        <f>Teva!B16</f>
        <v>13593036.559670676</v>
      </c>
      <c r="C7" s="7">
        <f>Teva!C16</f>
        <v>13282084.943181179</v>
      </c>
      <c r="D7" s="23">
        <f t="shared" si="0"/>
        <v>26875121.502851855</v>
      </c>
    </row>
    <row r="8" spans="1:4" ht="15.75" x14ac:dyDescent="0.25">
      <c r="A8" s="22" t="s">
        <v>43</v>
      </c>
      <c r="B8" s="7">
        <f>Walgreens!B18</f>
        <v>19163802.417752519</v>
      </c>
      <c r="C8" s="7">
        <f>Walgreens!C18</f>
        <v>19104584.532181714</v>
      </c>
      <c r="D8" s="23">
        <f t="shared" si="0"/>
        <v>38268386.949934229</v>
      </c>
    </row>
    <row r="9" spans="1:4" ht="15.75" x14ac:dyDescent="0.25">
      <c r="A9" s="22" t="s">
        <v>44</v>
      </c>
      <c r="B9" s="7">
        <f>Walmart!B3</f>
        <v>10101719.784990527</v>
      </c>
      <c r="C9" s="7">
        <f>Walmart!C3</f>
        <v>9949123.9216730371</v>
      </c>
      <c r="D9" s="23">
        <f>SUM(B9:C9)</f>
        <v>20050843.706663564</v>
      </c>
    </row>
    <row r="10" spans="1:4" ht="16.5" thickBot="1" x14ac:dyDescent="0.3">
      <c r="A10" s="24" t="s">
        <v>45</v>
      </c>
      <c r="B10" s="25">
        <f t="shared" ref="B10:C10" si="1">SUM(B5:B9)</f>
        <v>65965276.078683756</v>
      </c>
      <c r="C10" s="25">
        <f t="shared" si="1"/>
        <v>64884202.196964882</v>
      </c>
      <c r="D10" s="26">
        <f>SUM(D5:D9)</f>
        <v>130849478.27564864</v>
      </c>
    </row>
    <row r="11" spans="1:4" ht="31.5" x14ac:dyDescent="0.25">
      <c r="A11" s="30"/>
      <c r="B11" s="15"/>
      <c r="C11" s="15" t="s">
        <v>48</v>
      </c>
    </row>
    <row r="12" spans="1:4" ht="16.5" thickBot="1" x14ac:dyDescent="0.3">
      <c r="A12" s="38"/>
      <c r="B12" s="15"/>
      <c r="C12" s="15"/>
    </row>
    <row r="13" spans="1:4" ht="83.25" customHeight="1" thickBot="1" x14ac:dyDescent="0.3">
      <c r="A13" s="39" t="s">
        <v>50</v>
      </c>
      <c r="B13" s="40"/>
    </row>
  </sheetData>
  <mergeCells count="1">
    <mergeCell ref="A13:B1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DE2178-7696-4751-94CE-050B634FBF3A}">
  <dimension ref="A1:D17"/>
  <sheetViews>
    <sheetView workbookViewId="0">
      <selection activeCell="A2" sqref="A2"/>
    </sheetView>
  </sheetViews>
  <sheetFormatPr defaultRowHeight="15" x14ac:dyDescent="0.25"/>
  <cols>
    <col min="1" max="1" width="19" customWidth="1"/>
    <col min="2" max="4" width="16.85546875" bestFit="1" customWidth="1"/>
  </cols>
  <sheetData>
    <row r="1" spans="1:4" ht="15.75" x14ac:dyDescent="0.25">
      <c r="A1" s="32" t="s">
        <v>6</v>
      </c>
      <c r="B1" s="32"/>
      <c r="C1" s="32"/>
      <c r="D1" s="32"/>
    </row>
    <row r="2" spans="1:4" ht="47.25" x14ac:dyDescent="0.25">
      <c r="A2" s="5" t="s">
        <v>0</v>
      </c>
      <c r="B2" s="2" t="s">
        <v>1</v>
      </c>
      <c r="C2" s="2" t="s">
        <v>2</v>
      </c>
      <c r="D2" s="5" t="s">
        <v>3</v>
      </c>
    </row>
    <row r="3" spans="1:4" ht="15.75" x14ac:dyDescent="0.25">
      <c r="A3" s="2" t="s">
        <v>7</v>
      </c>
      <c r="B3" s="7">
        <v>1044732.2948365564</v>
      </c>
      <c r="C3" s="7">
        <v>1021698.8418074478</v>
      </c>
      <c r="D3" s="7">
        <v>2066431.1366440044</v>
      </c>
    </row>
    <row r="4" spans="1:4" ht="15.75" x14ac:dyDescent="0.25">
      <c r="A4" s="2" t="s">
        <v>8</v>
      </c>
      <c r="B4" s="7">
        <v>1079282.4744344491</v>
      </c>
      <c r="C4" s="7">
        <v>1021698.8418074478</v>
      </c>
      <c r="D4" s="7">
        <v>2100981.3162418967</v>
      </c>
    </row>
    <row r="5" spans="1:4" ht="15.75" x14ac:dyDescent="0.25">
      <c r="A5" s="2" t="s">
        <v>9</v>
      </c>
      <c r="B5" s="7">
        <v>1079282.4744344491</v>
      </c>
      <c r="C5" s="7">
        <v>1021698.8418074478</v>
      </c>
      <c r="D5" s="7">
        <v>2100981.3162418967</v>
      </c>
    </row>
    <row r="6" spans="1:4" ht="15.75" x14ac:dyDescent="0.25">
      <c r="A6" s="2" t="s">
        <v>10</v>
      </c>
      <c r="B6" s="7">
        <v>1079282.4745429091</v>
      </c>
      <c r="C6" s="7">
        <v>1021698.8418074478</v>
      </c>
      <c r="D6" s="7">
        <v>2100981.3163503567</v>
      </c>
    </row>
    <row r="7" spans="1:4" ht="15.75" x14ac:dyDescent="0.25">
      <c r="A7" s="2" t="s">
        <v>11</v>
      </c>
      <c r="B7" s="7">
        <v>1079282.4745429091</v>
      </c>
      <c r="C7" s="7">
        <v>1021698.8418074478</v>
      </c>
      <c r="D7" s="7">
        <v>2100981.3163503567</v>
      </c>
    </row>
    <row r="8" spans="1:4" ht="15.75" x14ac:dyDescent="0.25">
      <c r="A8" s="2" t="s">
        <v>12</v>
      </c>
      <c r="B8" s="7">
        <v>1079282.4745429091</v>
      </c>
      <c r="C8" s="7">
        <v>1021698.841807448</v>
      </c>
      <c r="D8" s="7">
        <v>2100981.3163503571</v>
      </c>
    </row>
    <row r="9" spans="1:4" ht="15.75" x14ac:dyDescent="0.25">
      <c r="A9" s="2" t="s">
        <v>13</v>
      </c>
      <c r="B9" s="7">
        <v>1021698.8417623556</v>
      </c>
      <c r="C9" s="7">
        <v>1021698.8417623556</v>
      </c>
      <c r="D9" s="7">
        <v>2043397.6835247113</v>
      </c>
    </row>
    <row r="10" spans="1:4" ht="15.75" x14ac:dyDescent="0.25">
      <c r="A10" s="2" t="s">
        <v>14</v>
      </c>
      <c r="B10" s="7">
        <v>1021698.8417623556</v>
      </c>
      <c r="C10" s="7">
        <v>1021698.8417623556</v>
      </c>
      <c r="D10" s="7">
        <v>2043397.6835247113</v>
      </c>
    </row>
    <row r="11" spans="1:4" ht="15.75" x14ac:dyDescent="0.25">
      <c r="A11" s="2" t="s">
        <v>15</v>
      </c>
      <c r="B11" s="7">
        <v>1021698.8417623556</v>
      </c>
      <c r="C11" s="7">
        <v>1021698.8417623556</v>
      </c>
      <c r="D11" s="7">
        <v>2043397.6835247113</v>
      </c>
    </row>
    <row r="12" spans="1:4" ht="15.75" x14ac:dyDescent="0.25">
      <c r="A12" s="2" t="s">
        <v>16</v>
      </c>
      <c r="B12" s="7">
        <v>1021698.8417623556</v>
      </c>
      <c r="C12" s="7">
        <v>1021698.8417623556</v>
      </c>
      <c r="D12" s="7">
        <v>2043397.6835247113</v>
      </c>
    </row>
    <row r="13" spans="1:4" ht="15.75" x14ac:dyDescent="0.25">
      <c r="A13" s="2" t="s">
        <v>17</v>
      </c>
      <c r="B13" s="7">
        <v>1021698.8417623555</v>
      </c>
      <c r="C13" s="7">
        <v>1021698.8417623555</v>
      </c>
      <c r="D13" s="7">
        <v>2043397.6835247111</v>
      </c>
    </row>
    <row r="14" spans="1:4" ht="15.75" x14ac:dyDescent="0.25">
      <c r="A14" s="2" t="s">
        <v>18</v>
      </c>
      <c r="B14" s="7">
        <v>1021698.8417623555</v>
      </c>
      <c r="C14" s="7">
        <v>1021698.8417623555</v>
      </c>
      <c r="D14" s="7">
        <v>2043397.6835247111</v>
      </c>
    </row>
    <row r="15" spans="1:4" ht="15.75" x14ac:dyDescent="0.25">
      <c r="A15" s="2" t="s">
        <v>19</v>
      </c>
      <c r="B15" s="7">
        <v>1021698.8417623555</v>
      </c>
      <c r="C15" s="7">
        <v>1021698.8417623555</v>
      </c>
      <c r="D15" s="7">
        <v>2043397.6835247111</v>
      </c>
    </row>
    <row r="16" spans="1:4" ht="15.75" x14ac:dyDescent="0.25">
      <c r="A16" s="2"/>
      <c r="B16" s="7">
        <v>13593036.559670676</v>
      </c>
      <c r="C16" s="7">
        <v>13282084.943181179</v>
      </c>
      <c r="D16" s="7">
        <v>26875121.502851851</v>
      </c>
    </row>
    <row r="17" spans="2:4" ht="63" x14ac:dyDescent="0.25">
      <c r="B17" s="8"/>
      <c r="C17" s="5" t="s">
        <v>5</v>
      </c>
      <c r="D17" s="8"/>
    </row>
  </sheetData>
  <mergeCells count="1">
    <mergeCell ref="A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CF3444-9E55-49B7-9F01-57D50A8F7F7B}">
  <dimension ref="A1:D11"/>
  <sheetViews>
    <sheetView workbookViewId="0">
      <selection activeCell="B2" sqref="B2"/>
    </sheetView>
  </sheetViews>
  <sheetFormatPr defaultRowHeight="15" x14ac:dyDescent="0.25"/>
  <cols>
    <col min="2" max="3" width="15.7109375" bestFit="1" customWidth="1"/>
    <col min="4" max="4" width="16.85546875" bestFit="1" customWidth="1"/>
  </cols>
  <sheetData>
    <row r="1" spans="1:4" ht="15.75" x14ac:dyDescent="0.25">
      <c r="A1" s="33" t="s">
        <v>20</v>
      </c>
      <c r="B1" s="34"/>
      <c r="C1" s="34"/>
      <c r="D1" s="35"/>
    </row>
    <row r="2" spans="1:4" ht="63" x14ac:dyDescent="0.25">
      <c r="A2" s="3" t="s">
        <v>0</v>
      </c>
      <c r="B2" s="5" t="s">
        <v>21</v>
      </c>
      <c r="C2" s="5" t="s">
        <v>2</v>
      </c>
      <c r="D2" s="9" t="s">
        <v>22</v>
      </c>
    </row>
    <row r="3" spans="1:4" ht="15.75" x14ac:dyDescent="0.25">
      <c r="A3" s="3" t="s">
        <v>4</v>
      </c>
      <c r="B3" s="7">
        <v>1002107.9636197506</v>
      </c>
      <c r="C3" s="7">
        <v>953473.38105338078</v>
      </c>
      <c r="D3" s="10">
        <v>1955581.3446731314</v>
      </c>
    </row>
    <row r="4" spans="1:4" ht="15.75" x14ac:dyDescent="0.25">
      <c r="A4" s="3" t="s">
        <v>23</v>
      </c>
      <c r="B4" s="7">
        <v>1034531.0186039272</v>
      </c>
      <c r="C4" s="7">
        <v>953473.38105338078</v>
      </c>
      <c r="D4" s="10">
        <v>1988004.3996573081</v>
      </c>
    </row>
    <row r="5" spans="1:4" ht="15.75" x14ac:dyDescent="0.25">
      <c r="A5" s="3" t="s">
        <v>24</v>
      </c>
      <c r="B5" s="7">
        <v>1034531.0184237177</v>
      </c>
      <c r="C5" s="7">
        <v>953473.38105338078</v>
      </c>
      <c r="D5" s="10">
        <v>1988004.3994770986</v>
      </c>
    </row>
    <row r="6" spans="1:4" ht="15.75" x14ac:dyDescent="0.25">
      <c r="A6" s="3" t="s">
        <v>25</v>
      </c>
      <c r="B6" s="7">
        <v>1034531.0186039273</v>
      </c>
      <c r="C6" s="7">
        <v>953473.3810533809</v>
      </c>
      <c r="D6" s="10">
        <v>1988004.3996573081</v>
      </c>
    </row>
    <row r="7" spans="1:4" ht="15.75" x14ac:dyDescent="0.25">
      <c r="A7" s="3" t="s">
        <v>26</v>
      </c>
      <c r="B7" s="7">
        <v>953473.38109047711</v>
      </c>
      <c r="C7" s="7">
        <v>953473.38109047711</v>
      </c>
      <c r="D7" s="10">
        <v>1906946.7621809542</v>
      </c>
    </row>
    <row r="8" spans="1:4" ht="15.75" x14ac:dyDescent="0.25">
      <c r="A8" s="3" t="s">
        <v>27</v>
      </c>
      <c r="B8" s="7">
        <v>953473.38109047711</v>
      </c>
      <c r="C8" s="7">
        <v>953473.38109047711</v>
      </c>
      <c r="D8" s="10">
        <v>1906946.7621809542</v>
      </c>
    </row>
    <row r="9" spans="1:4" ht="15.75" x14ac:dyDescent="0.25">
      <c r="A9" s="3" t="s">
        <v>28</v>
      </c>
      <c r="B9" s="7">
        <v>953473.38109047711</v>
      </c>
      <c r="C9" s="7">
        <v>953473.38109047711</v>
      </c>
      <c r="D9" s="10">
        <v>1906946.7621809542</v>
      </c>
    </row>
    <row r="10" spans="1:4" ht="15.75" x14ac:dyDescent="0.25">
      <c r="A10" s="3"/>
      <c r="B10" s="7">
        <v>6966121.1625227546</v>
      </c>
      <c r="C10" s="7">
        <v>6674313.6674849549</v>
      </c>
      <c r="D10" s="10">
        <v>13640434.83000771</v>
      </c>
    </row>
    <row r="11" spans="1:4" ht="63.75" thickBot="1" x14ac:dyDescent="0.3">
      <c r="A11" s="11"/>
      <c r="B11" s="12"/>
      <c r="C11" s="13" t="s">
        <v>5</v>
      </c>
      <c r="D11" s="14"/>
    </row>
  </sheetData>
  <mergeCells count="1">
    <mergeCell ref="A1:D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8D0849-A614-4E6F-94A1-180548F66C69}">
  <dimension ref="A1:D4"/>
  <sheetViews>
    <sheetView workbookViewId="0">
      <selection sqref="A1:D4"/>
    </sheetView>
  </sheetViews>
  <sheetFormatPr defaultRowHeight="15" x14ac:dyDescent="0.25"/>
  <cols>
    <col min="1" max="1" width="17.140625" customWidth="1"/>
    <col min="2" max="2" width="16.5703125" bestFit="1" customWidth="1"/>
    <col min="3" max="3" width="16.42578125" customWidth="1"/>
    <col min="4" max="4" width="20.5703125" customWidth="1"/>
  </cols>
  <sheetData>
    <row r="1" spans="1:4" ht="15.75" x14ac:dyDescent="0.25">
      <c r="A1" s="31" t="s">
        <v>29</v>
      </c>
      <c r="B1" s="31"/>
      <c r="C1" s="31"/>
      <c r="D1" s="31"/>
    </row>
    <row r="2" spans="1:4" ht="47.25" x14ac:dyDescent="0.25">
      <c r="A2" s="5" t="s">
        <v>0</v>
      </c>
      <c r="B2" s="5" t="s">
        <v>21</v>
      </c>
      <c r="C2" s="5" t="s">
        <v>2</v>
      </c>
      <c r="D2" s="5" t="s">
        <v>22</v>
      </c>
    </row>
    <row r="3" spans="1:4" ht="15.75" x14ac:dyDescent="0.25">
      <c r="A3" s="5" t="s">
        <v>4</v>
      </c>
      <c r="B3" s="6">
        <v>10101719.784990527</v>
      </c>
      <c r="C3" s="6">
        <v>9949123.9216730371</v>
      </c>
      <c r="D3" s="6">
        <v>20050843.706663564</v>
      </c>
    </row>
    <row r="4" spans="1:4" ht="63" x14ac:dyDescent="0.25">
      <c r="A4" s="5"/>
      <c r="B4" s="5"/>
      <c r="C4" s="16" t="s">
        <v>5</v>
      </c>
      <c r="D4" s="5"/>
    </row>
  </sheetData>
  <mergeCells count="1">
    <mergeCell ref="A1:D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670A05-078A-48D9-82F5-D88E863AD0AA}">
  <dimension ref="A1:D14"/>
  <sheetViews>
    <sheetView workbookViewId="0">
      <selection activeCell="B3" sqref="B3:D13"/>
    </sheetView>
  </sheetViews>
  <sheetFormatPr defaultRowHeight="15" x14ac:dyDescent="0.25"/>
  <cols>
    <col min="1" max="1" width="21.85546875" customWidth="1"/>
    <col min="2" max="2" width="20.28515625" customWidth="1"/>
    <col min="3" max="3" width="18.7109375" customWidth="1"/>
    <col min="4" max="4" width="21.5703125" customWidth="1"/>
  </cols>
  <sheetData>
    <row r="1" spans="1:4" ht="15.75" x14ac:dyDescent="0.25">
      <c r="A1" s="36" t="s">
        <v>30</v>
      </c>
      <c r="B1" s="36"/>
      <c r="C1" s="36"/>
      <c r="D1" s="36"/>
    </row>
    <row r="2" spans="1:4" ht="33" customHeight="1" x14ac:dyDescent="0.25">
      <c r="A2" s="15" t="s">
        <v>0</v>
      </c>
      <c r="B2" s="15" t="s">
        <v>21</v>
      </c>
      <c r="C2" s="15" t="s">
        <v>2</v>
      </c>
      <c r="D2" s="15" t="s">
        <v>22</v>
      </c>
    </row>
    <row r="3" spans="1:4" ht="15.75" x14ac:dyDescent="0.25">
      <c r="A3" s="1" t="s">
        <v>7</v>
      </c>
      <c r="B3" s="4">
        <v>1170740.3954163294</v>
      </c>
      <c r="C3" s="4">
        <v>1135206.9296459528</v>
      </c>
      <c r="D3" s="4">
        <v>2305947.3250622824</v>
      </c>
    </row>
    <row r="4" spans="1:4" ht="15.75" x14ac:dyDescent="0.25">
      <c r="A4" s="1" t="s">
        <v>8</v>
      </c>
      <c r="B4" s="4">
        <v>940577.93913928058</v>
      </c>
      <c r="C4" s="4">
        <v>905044.47336890397</v>
      </c>
      <c r="D4" s="4">
        <v>1845622.4125081846</v>
      </c>
    </row>
    <row r="5" spans="1:4" ht="15.75" x14ac:dyDescent="0.25">
      <c r="A5" s="1" t="s">
        <v>9</v>
      </c>
      <c r="B5" s="4">
        <v>1844188.3593289426</v>
      </c>
      <c r="C5" s="4">
        <v>1808654.893558566</v>
      </c>
      <c r="D5" s="4">
        <v>3652843.2528875088</v>
      </c>
    </row>
    <row r="6" spans="1:4" ht="15.75" x14ac:dyDescent="0.25">
      <c r="A6" s="1" t="s">
        <v>10</v>
      </c>
      <c r="B6" s="4">
        <v>1888605.2055546448</v>
      </c>
      <c r="C6" s="4">
        <v>1808654.893558566</v>
      </c>
      <c r="D6" s="4">
        <v>3697260.099113211</v>
      </c>
    </row>
    <row r="7" spans="1:4" ht="15.75" x14ac:dyDescent="0.25">
      <c r="A7" s="1" t="s">
        <v>11</v>
      </c>
      <c r="B7" s="4">
        <v>1888605.2055546448</v>
      </c>
      <c r="C7" s="4">
        <v>1808654.893558566</v>
      </c>
      <c r="D7" s="4">
        <v>3697260.099113211</v>
      </c>
    </row>
    <row r="8" spans="1:4" ht="15.75" x14ac:dyDescent="0.25">
      <c r="A8" s="1" t="s">
        <v>12</v>
      </c>
      <c r="B8" s="4">
        <v>1808654.8972681938</v>
      </c>
      <c r="C8" s="4">
        <v>1808654.8972681938</v>
      </c>
      <c r="D8" s="4">
        <v>3617309.7945363875</v>
      </c>
    </row>
    <row r="9" spans="1:4" ht="15.75" x14ac:dyDescent="0.25">
      <c r="A9" s="1" t="s">
        <v>13</v>
      </c>
      <c r="B9" s="4">
        <v>1718293.855249228</v>
      </c>
      <c r="C9" s="4">
        <v>1718293.855249228</v>
      </c>
      <c r="D9" s="4">
        <v>3436587.7104984559</v>
      </c>
    </row>
    <row r="10" spans="1:4" ht="15.75" x14ac:dyDescent="0.25">
      <c r="A10" s="1" t="s">
        <v>14</v>
      </c>
      <c r="B10" s="4">
        <v>1627932.8132302617</v>
      </c>
      <c r="C10" s="4">
        <v>1627932.8132302617</v>
      </c>
      <c r="D10" s="4">
        <v>3255865.6264605233</v>
      </c>
    </row>
    <row r="11" spans="1:4" ht="15.75" x14ac:dyDescent="0.25">
      <c r="A11" s="1" t="s">
        <v>15</v>
      </c>
      <c r="B11" s="4">
        <v>1626498.7415028792</v>
      </c>
      <c r="C11" s="4">
        <v>1626498.7415028792</v>
      </c>
      <c r="D11" s="4">
        <v>3252997.4830057584</v>
      </c>
    </row>
    <row r="12" spans="1:4" ht="15.75" x14ac:dyDescent="0.25">
      <c r="A12" s="1" t="s">
        <v>16</v>
      </c>
      <c r="B12" s="4">
        <v>1626498.7415028792</v>
      </c>
      <c r="C12" s="4">
        <v>1626498.7415028792</v>
      </c>
      <c r="D12" s="4">
        <v>3252997.4830057584</v>
      </c>
    </row>
    <row r="13" spans="1:4" ht="15.75" x14ac:dyDescent="0.25">
      <c r="A13" s="1"/>
      <c r="B13" s="4">
        <v>16140596.153747283</v>
      </c>
      <c r="C13" s="4">
        <v>15874095.132443996</v>
      </c>
      <c r="D13" s="4">
        <v>32014691.286191281</v>
      </c>
    </row>
    <row r="14" spans="1:4" ht="63" x14ac:dyDescent="0.25">
      <c r="A14" s="1"/>
      <c r="B14" s="1"/>
      <c r="C14" s="1" t="s">
        <v>5</v>
      </c>
      <c r="D14" s="1"/>
    </row>
  </sheetData>
  <mergeCells count="1">
    <mergeCell ref="A1:D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8637AC-C6BB-4F9D-B616-860352A2D6E1}">
  <dimension ref="A1:D19"/>
  <sheetViews>
    <sheetView workbookViewId="0">
      <selection activeCell="C2" sqref="C2"/>
    </sheetView>
  </sheetViews>
  <sheetFormatPr defaultRowHeight="15" x14ac:dyDescent="0.25"/>
  <cols>
    <col min="1" max="1" width="15.28515625" customWidth="1"/>
    <col min="2" max="2" width="16.85546875" bestFit="1" customWidth="1"/>
    <col min="3" max="3" width="21" customWidth="1"/>
    <col min="4" max="4" width="23" customWidth="1"/>
  </cols>
  <sheetData>
    <row r="1" spans="1:4" ht="15.75" x14ac:dyDescent="0.25">
      <c r="A1" s="33" t="s">
        <v>31</v>
      </c>
      <c r="B1" s="34"/>
      <c r="C1" s="34"/>
      <c r="D1" s="35"/>
    </row>
    <row r="2" spans="1:4" ht="47.25" x14ac:dyDescent="0.25">
      <c r="A2" s="17" t="s">
        <v>0</v>
      </c>
      <c r="B2" s="16" t="s">
        <v>21</v>
      </c>
      <c r="C2" s="16" t="s">
        <v>2</v>
      </c>
      <c r="D2" s="18" t="s">
        <v>22</v>
      </c>
    </row>
    <row r="3" spans="1:4" ht="15.75" x14ac:dyDescent="0.25">
      <c r="A3" s="3" t="s">
        <v>4</v>
      </c>
      <c r="B3" s="7">
        <v>1487844.1146817089</v>
      </c>
      <c r="C3" s="7">
        <v>1474073.5831594344</v>
      </c>
      <c r="D3" s="10">
        <v>2961917.6978411432</v>
      </c>
    </row>
    <row r="4" spans="1:4" ht="15.75" x14ac:dyDescent="0.25">
      <c r="A4" s="3" t="s">
        <v>23</v>
      </c>
      <c r="B4" s="7">
        <v>982076.51810084085</v>
      </c>
      <c r="C4" s="7">
        <v>972987.04729113425</v>
      </c>
      <c r="D4" s="10">
        <v>1955063.565391975</v>
      </c>
    </row>
    <row r="5" spans="1:4" ht="15.75" x14ac:dyDescent="0.25">
      <c r="A5" s="3" t="s">
        <v>24</v>
      </c>
      <c r="B5" s="7">
        <v>982076.51810084085</v>
      </c>
      <c r="C5" s="7">
        <v>972987.04729113425</v>
      </c>
      <c r="D5" s="10">
        <v>1955063.565391975</v>
      </c>
    </row>
    <row r="6" spans="1:4" ht="15.75" x14ac:dyDescent="0.25">
      <c r="A6" s="3" t="s">
        <v>25</v>
      </c>
      <c r="B6" s="7">
        <v>982076.51810084085</v>
      </c>
      <c r="C6" s="7">
        <v>972987.04729113425</v>
      </c>
      <c r="D6" s="10">
        <v>1955063.565391975</v>
      </c>
    </row>
    <row r="7" spans="1:4" ht="15.75" x14ac:dyDescent="0.25">
      <c r="A7" s="3" t="s">
        <v>26</v>
      </c>
      <c r="B7" s="7">
        <v>982076.51810084085</v>
      </c>
      <c r="C7" s="7">
        <v>972987.04729113425</v>
      </c>
      <c r="D7" s="10">
        <v>1955063.565391975</v>
      </c>
    </row>
    <row r="8" spans="1:4" ht="15.75" x14ac:dyDescent="0.25">
      <c r="A8" s="3" t="s">
        <v>27</v>
      </c>
      <c r="B8" s="7">
        <v>982076.51810084085</v>
      </c>
      <c r="C8" s="7">
        <v>972987.04729113425</v>
      </c>
      <c r="D8" s="10">
        <v>1955063.565391975</v>
      </c>
    </row>
    <row r="9" spans="1:4" ht="15.75" x14ac:dyDescent="0.25">
      <c r="A9" s="3" t="s">
        <v>28</v>
      </c>
      <c r="B9" s="7">
        <v>972987.04729113425</v>
      </c>
      <c r="C9" s="7">
        <v>972987.04729113425</v>
      </c>
      <c r="D9" s="10">
        <v>1945974.0945822685</v>
      </c>
    </row>
    <row r="10" spans="1:4" ht="15.75" x14ac:dyDescent="0.25">
      <c r="A10" s="3" t="s">
        <v>32</v>
      </c>
      <c r="B10" s="7">
        <v>1474073.5831594341</v>
      </c>
      <c r="C10" s="7">
        <v>1474073.5831594341</v>
      </c>
      <c r="D10" s="10">
        <v>2948147.1663188683</v>
      </c>
    </row>
    <row r="11" spans="1:4" ht="15.75" x14ac:dyDescent="0.25">
      <c r="A11" s="3" t="s">
        <v>33</v>
      </c>
      <c r="B11" s="7">
        <v>1474073.5831594341</v>
      </c>
      <c r="C11" s="7">
        <v>1474073.5831594341</v>
      </c>
      <c r="D11" s="10">
        <v>2948147.1663188683</v>
      </c>
    </row>
    <row r="12" spans="1:4" ht="15.75" x14ac:dyDescent="0.25">
      <c r="A12" s="3" t="s">
        <v>34</v>
      </c>
      <c r="B12" s="7">
        <v>1474073.5831594341</v>
      </c>
      <c r="C12" s="7">
        <v>1474073.5831594341</v>
      </c>
      <c r="D12" s="10">
        <v>2948147.1663188683</v>
      </c>
    </row>
    <row r="13" spans="1:4" ht="15.75" x14ac:dyDescent="0.25">
      <c r="A13" s="3" t="s">
        <v>35</v>
      </c>
      <c r="B13" s="7">
        <v>1474073.5831594341</v>
      </c>
      <c r="C13" s="7">
        <v>1474073.5831594341</v>
      </c>
      <c r="D13" s="10">
        <v>2948147.1663188683</v>
      </c>
    </row>
    <row r="14" spans="1:4" ht="15.75" x14ac:dyDescent="0.25">
      <c r="A14" s="3" t="s">
        <v>36</v>
      </c>
      <c r="B14" s="7">
        <v>1474073.5831594341</v>
      </c>
      <c r="C14" s="7">
        <v>1474073.5831594341</v>
      </c>
      <c r="D14" s="10">
        <v>2948147.1663188683</v>
      </c>
    </row>
    <row r="15" spans="1:4" ht="15.75" x14ac:dyDescent="0.25">
      <c r="A15" s="3" t="s">
        <v>37</v>
      </c>
      <c r="B15" s="7">
        <v>1474073.5831594341</v>
      </c>
      <c r="C15" s="7">
        <v>1474073.5831594341</v>
      </c>
      <c r="D15" s="10">
        <v>2948147.1663188683</v>
      </c>
    </row>
    <row r="16" spans="1:4" ht="15.75" x14ac:dyDescent="0.25">
      <c r="A16" s="3" t="s">
        <v>38</v>
      </c>
      <c r="B16" s="7">
        <v>1474073.5831594341</v>
      </c>
      <c r="C16" s="7">
        <v>1474073.5831594341</v>
      </c>
      <c r="D16" s="10">
        <v>2948147.1663188683</v>
      </c>
    </row>
    <row r="17" spans="1:4" ht="15.75" x14ac:dyDescent="0.25">
      <c r="A17" s="3" t="s">
        <v>39</v>
      </c>
      <c r="B17" s="7">
        <v>1474073.5831594341</v>
      </c>
      <c r="C17" s="7">
        <v>1474073.5831594341</v>
      </c>
      <c r="D17" s="10">
        <v>2948147.1663188683</v>
      </c>
    </row>
    <row r="18" spans="1:4" ht="15.75" x14ac:dyDescent="0.25">
      <c r="A18" s="3"/>
      <c r="B18" s="7">
        <v>19163802.417752519</v>
      </c>
      <c r="C18" s="7">
        <v>19104584.532181714</v>
      </c>
      <c r="D18" s="10">
        <v>38268386.949934229</v>
      </c>
    </row>
    <row r="19" spans="1:4" ht="48" thickBot="1" x14ac:dyDescent="0.3">
      <c r="A19" s="11"/>
      <c r="B19" s="19"/>
      <c r="C19" s="20" t="s">
        <v>5</v>
      </c>
      <c r="D19" s="21"/>
    </row>
  </sheetData>
  <mergeCells count="1">
    <mergeCell ref="A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Totals</vt:lpstr>
      <vt:lpstr>Teva</vt:lpstr>
      <vt:lpstr>Allergan</vt:lpstr>
      <vt:lpstr>Walmart</vt:lpstr>
      <vt:lpstr>CVS</vt:lpstr>
      <vt:lpstr>Walgreens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Licht, Amy [AG]</dc:creator>
  <cp:lastModifiedBy>Licht, Amy [AG]</cp:lastModifiedBy>
  <dcterms:created xsi:type="dcterms:W3CDTF">2022-12-21T03:37:21Z</dcterms:created>
  <dcterms:modified xsi:type="dcterms:W3CDTF">2023-02-01T16:48:45Z</dcterms:modified>
</cp:coreProperties>
</file>